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definedNames>
    <definedName name="_xlnm._FilterDatabase" localSheetId="0" hidden="1">Blad1!$A$2:$M$51</definedName>
  </definedNames>
  <calcPr calcId="152511"/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51" i="1"/>
  <c r="E21" i="1"/>
  <c r="E9" i="1"/>
  <c r="E45" i="1"/>
  <c r="E44" i="1"/>
  <c r="E8" i="1"/>
  <c r="E5" i="1"/>
  <c r="E7" i="1"/>
  <c r="E43" i="1"/>
  <c r="E42" i="1"/>
  <c r="E41" i="1"/>
  <c r="E40" i="1"/>
  <c r="E39" i="1"/>
  <c r="E38" i="1"/>
  <c r="E37" i="1"/>
  <c r="E49" i="1"/>
  <c r="E48" i="1"/>
  <c r="E47" i="1"/>
  <c r="E46" i="1"/>
  <c r="E4" i="1"/>
  <c r="E18" i="1"/>
  <c r="E3" i="1"/>
  <c r="E17" i="1"/>
  <c r="E30" i="1"/>
  <c r="E16" i="1"/>
  <c r="E29" i="1"/>
  <c r="E15" i="1"/>
  <c r="E27" i="1"/>
  <c r="E14" i="1"/>
  <c r="E26" i="1"/>
  <c r="E13" i="1"/>
  <c r="E25" i="1"/>
  <c r="E12" i="1"/>
  <c r="E24" i="1"/>
  <c r="E11" i="1"/>
  <c r="E6" i="1"/>
  <c r="E10" i="1"/>
  <c r="E36" i="1"/>
  <c r="E20" i="1"/>
  <c r="E35" i="1"/>
  <c r="E19" i="1"/>
  <c r="E34" i="1"/>
  <c r="E50" i="1"/>
  <c r="E33" i="1"/>
  <c r="E23" i="1"/>
  <c r="E32" i="1"/>
  <c r="E22" i="1"/>
  <c r="E31" i="1"/>
  <c r="E52" i="1"/>
</calcChain>
</file>

<file path=xl/sharedStrings.xml><?xml version="1.0" encoding="utf-8"?>
<sst xmlns="http://schemas.openxmlformats.org/spreadsheetml/2006/main" count="298" uniqueCount="113">
  <si>
    <t>palletnumber</t>
  </si>
  <si>
    <t>SKU</t>
  </si>
  <si>
    <t>#boxes</t>
  </si>
  <si>
    <t>items per box</t>
  </si>
  <si>
    <t>items per pallet</t>
  </si>
  <si>
    <t>GZ-Soap-kit</t>
  </si>
  <si>
    <t>Lasc-teenpulseplumpurple</t>
  </si>
  <si>
    <t>lasc-teenmetallicgreen</t>
  </si>
  <si>
    <t>Lasc-Teenpulsegraphic</t>
  </si>
  <si>
    <t>G1-6pc-deluxe</t>
  </si>
  <si>
    <t>PASLTB4</t>
  </si>
  <si>
    <t>BESTBS10x10v2</t>
  </si>
  <si>
    <t>BESTBS10x10v1</t>
  </si>
  <si>
    <t>OS-Slime-lilwz</t>
  </si>
  <si>
    <t>OS-GemuniDD</t>
  </si>
  <si>
    <t>CSLPD01K</t>
  </si>
  <si>
    <t>P054ZP22x26baseplatepink</t>
  </si>
  <si>
    <t>OS-SHRKY-Boys</t>
  </si>
  <si>
    <t>CSLMM06Q</t>
  </si>
  <si>
    <t>FTCM10</t>
  </si>
  <si>
    <t>FQ-3GUW-NX80</t>
  </si>
  <si>
    <t>12x5,1x3</t>
  </si>
  <si>
    <t>product_id</t>
  </si>
  <si>
    <t>Amazon UK Link</t>
  </si>
  <si>
    <t>asin</t>
  </si>
  <si>
    <t>Matched SKU</t>
    <phoneticPr fontId="1" type="noConversion"/>
  </si>
  <si>
    <t>product_name</t>
  </si>
  <si>
    <t>item name</t>
    <phoneticPr fontId="1" type="noConversion"/>
  </si>
  <si>
    <t>Lasc_TeenPulsePlumPurple</t>
  </si>
  <si>
    <t>Lasc_TeenMetallicGreen</t>
  </si>
  <si>
    <t>Lasc_TeenPulseGraphic</t>
  </si>
  <si>
    <t>G1-6PC-Deluxe</t>
  </si>
  <si>
    <t>B08WHCNT75</t>
  </si>
  <si>
    <t>BESTBS10X10V2</t>
  </si>
  <si>
    <t>OS-Slime-Lilwz</t>
  </si>
  <si>
    <t>OS-GemuniDD</t>
    <phoneticPr fontId="1" type="noConversion"/>
  </si>
  <si>
    <t>P054LP22X26BASEPLATEPINK</t>
  </si>
  <si>
    <t>OS-Shrnky-Boys</t>
  </si>
  <si>
    <t>FQ-3GUW-NX80</t>
    <phoneticPr fontId="1" type="noConversion"/>
  </si>
  <si>
    <t>B09PLLN2MF</t>
  </si>
  <si>
    <t>GZ-Soap-Kit</t>
  </si>
  <si>
    <t>Soap Kit Cake Soap</t>
  </si>
  <si>
    <t>GirlZone Little Artisan Make Your Own Soap Kit, Over 100 Awesome Pieces in One Soap Making Kit to Create 12 Cake Kids Soap with Yummy Scents and Colors</t>
  </si>
  <si>
    <t>B07ZL4HY94</t>
  </si>
  <si>
    <t>Kick Scooter for Adults &amp; Teens - Plum Purple</t>
  </si>
  <si>
    <t>LaScoota Kick Scooter for Adults &amp; Teens. Perfect for Youth 12 Years and Up and Men &amp; Women. Lightweight Foldable Adult Scooter with Large Sturdy Wheels 220lbs (Teen, Purple)</t>
  </si>
  <si>
    <t>B0BGYP1HHN</t>
  </si>
  <si>
    <t>Kick Scooter for Adults &amp; Teens - Metallic Green</t>
  </si>
  <si>
    <t>B07RD2K8M5</t>
  </si>
  <si>
    <t>Kick Scooter for Adults &amp; Teens - Retro</t>
  </si>
  <si>
    <t>LaScoota Kick Scooter for Adults &amp; Teens. Perfect for Youth 12 Years and Up and Men &amp; Women. Lightweight Foldable Adult Scooter with Large Sturdy Wheels 220lbs - Teen Retro</t>
  </si>
  <si>
    <t>B07575W8PP</t>
  </si>
  <si>
    <t>Indoor Doorway Gym Set - 6 piece</t>
  </si>
  <si>
    <t>Gym1 6-Piece Doorway Gym for Kids - Includes Door Sensory Swing Indoor Pull-Up Bar for Adults, Rings, Hanging Trapeze, Ladder &amp; Knotted Rope, Holds Up to 300 Lbs - Pull Up Bar for Doorway</t>
  </si>
  <si>
    <t>B01CO2NQ0M</t>
  </si>
  <si>
    <t>PAS Blue 4</t>
  </si>
  <si>
    <t>Peel &amp; Stick Baseplates, 4 pack, Blue</t>
  </si>
  <si>
    <t>Creative QT MakerBase, Blue, 4 Pack, 10”x10” Peel-and-Stick Toy Building Blocks Stackable Baseplates, Bases for Play Tables, Walls, and More, Compatible with All Major Brick Brands</t>
  </si>
  <si>
    <t>B08WHB5RJ4</t>
  </si>
  <si>
    <t>YJ21-JV1034329</t>
  </si>
  <si>
    <t>Best Blocks Classic Baseplates 10x10 - 12pcs Rainbow</t>
  </si>
  <si>
    <t>Strictly Briks Classic Stackable Baseplates, Building Bricks for Towers, Shelves, and More, 100% Compatible with Lego and All Major Brands, Rainbow Colors, 12 Pack, 10x10 Inches</t>
  </si>
  <si>
    <t>Best Blocks Classic Baseplates 10x10 - 12pcs Nature Theme</t>
  </si>
  <si>
    <t>Strictly Briks Large Classic Stackable Baseplates, Building Bricks For Towers, Shelves, and More, 100% Compatible with All Major Brands, Nature Colors, 12 Pack, 10x10 Inches</t>
  </si>
  <si>
    <t>B0106F3KR8</t>
  </si>
  <si>
    <t>15" Cat Tabby</t>
  </si>
  <si>
    <t>Bearington Collection Tabby Cat 15 In Stuffed Animals Orange Cat Plush Toy - Stuffed Cats That Look Real - Plushies for Kids</t>
  </si>
  <si>
    <t>B0CTQZFR61</t>
  </si>
  <si>
    <t>Wizards Slime Making Kit</t>
  </si>
  <si>
    <t>Original Stationery Wizards Slime Kit, Slime Making Kit for Girls Ages 8-12 &amp; Boys with Wand and Cauldron to Make Your Own Slimes &amp; Potion Slimes, Ideal Birthday Gift for Kids</t>
  </si>
  <si>
    <t>B01IFZ6U0A</t>
  </si>
  <si>
    <t>Pillowbed - Pink</t>
  </si>
  <si>
    <t>Butterfly Craze Floor Pillow Case, Mattress Bed Lounger Cover, Polka Pink, King Size - Cozy Seating Solution for Kids &amp; Adults, Recliner Cushion, Perfect for Reading, TV Time (Pillow Not Included)</t>
  </si>
  <si>
    <t>B0106G6G82</t>
  </si>
  <si>
    <t>13" Dog - Tug</t>
  </si>
  <si>
    <t>Bearington Collection Tug The English Bulldog Plush, 13 Inch Dog Stuffed Animal</t>
  </si>
  <si>
    <t>B01JK0SDEA</t>
  </si>
  <si>
    <t>Big Bricks Baseplates 13.75x16.25 - 1pc Pink</t>
  </si>
  <si>
    <t>Strictly Briks Compatible with Lego Classic Big Briks Stackable Baseplates, Large Pegs for Ages 3 and Up, 100% Compatible with All Major Brands, Pink, 1 Piece, 13.75" x 16.25" Inches</t>
  </si>
  <si>
    <t>B0CSDS9QKZ</t>
  </si>
  <si>
    <t>Keychain Maker Kit: Make Awesome Keychains with 110+ Pieces</t>
  </si>
  <si>
    <t>Original Stationery Art Adventure Shrink It Studio, Keychain Maker Kit for Boys to Make Awesome Charms with 110+ Pieces, Fun Shrink Art Kits for Kids</t>
  </si>
  <si>
    <t>B074Q3B4LZ</t>
  </si>
  <si>
    <t>Pillowbed - Mermaid Aqua</t>
  </si>
  <si>
    <t>Butterfly Craze Floor Pillow Case, Mattress Bed Lounger Cover, Mermaid Aqua, Queen Size - Cozy Seating Solution for Kids &amp; Adults, Recliner Cushion, for Reading, TV Time (Pillow Not Included)</t>
  </si>
  <si>
    <t>B07S18M6X6</t>
  </si>
  <si>
    <t>10 Pack Liquid Chalk Markers - Multicolor</t>
  </si>
  <si>
    <t>Kassa 10-Pack 3mm Neon Multicolor Chalk Markers | Includes 2 Bullet &amp; Chisel Dual Tips | Works on Chalkboards, Windows, Glass or Mirrors | Erasable &amp; Dust-Free | Ideal for Use at Home, School &amp; Office</t>
  </si>
  <si>
    <t>B088ZXXC4B</t>
  </si>
  <si>
    <t>Baby Pillow for Newborn Prevent Flat Head Shaping Pillow by Dodo Babies 3D Memory Foam Head &amp; Neck Pillow + 2 Pacifier Clips + Pacifier Case Excellent Baby Shower/Registry Gift</t>
  </si>
  <si>
    <t>https://www.amazon.co.uk/dp/B09PLLN2MF</t>
  </si>
  <si>
    <t>https://www.amazon.co.uk/dp/B07ZL4HY94</t>
  </si>
  <si>
    <t>https://www.amazon.co.uk/dp/B07RD2K8M5</t>
  </si>
  <si>
    <t>https://www.amazon.co.uk/dp/B07575W8PP</t>
  </si>
  <si>
    <t>https://www.amazon.co.uk/dp/B01CO2NQ0M</t>
  </si>
  <si>
    <t>https://www.amazon.co.uk/dp/B08WHB5RJ4</t>
  </si>
  <si>
    <t>https://www.amazon.co.uk/dp/B08WHCNT75</t>
  </si>
  <si>
    <t>https://www.amazon.co.uk/dp/B0106F3KR8</t>
  </si>
  <si>
    <t>https://www.amazon.co.uk/dp/B0CTQZFR61</t>
  </si>
  <si>
    <t>https://www.amazon.co.uk/dp/B01IFZ6U0A</t>
  </si>
  <si>
    <t>https://www.amazon.co.uk/dp/B0106G6G82</t>
  </si>
  <si>
    <t>https://www.amazon.co.uk/dp/B01JK0SDEA</t>
  </si>
  <si>
    <t>https://www.amazon.co.uk/dp/B0CSDS9QKZ</t>
  </si>
  <si>
    <t>https://www.amazon.co.uk/dp/B074Q3B4LZ</t>
  </si>
  <si>
    <t>https://www.amazon.co.uk/dp/B07S18M6X6</t>
  </si>
  <si>
    <t>B0CQ8PXSP4</t>
  </si>
  <si>
    <t>GZ-Gem-UniDD</t>
  </si>
  <si>
    <t>GirlZone Unicorn Gemstones Discovery Dig Kit</t>
  </si>
  <si>
    <t>GirlZone Unicorn Gemstones Discovery Dig Kit, Gemstone Dig Kit with 13 Gemstone Dig Filled with Slime and Precious Gems to Crack Open, Gift-Ready DIY Bracelet Kit and Stem Kits for Kids Age 12-14</t>
  </si>
  <si>
    <t>https://www.amazon.co.uk/dp/B0CQ8PXSP4</t>
  </si>
  <si>
    <t>GZ-Gem-UniDD</t>
    <phoneticPr fontId="1" type="noConversion"/>
  </si>
  <si>
    <t>RRP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</si>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</sst>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2"/>
    <xf numFmtId="164" fontId="0" fillId="0" borderId="0" xfId="1" applyFont="1"/>
    <xf numFmtId="16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.uk/dp/B07S18M6X6" TargetMode="External"/><Relationship Id="rId2" Type="http://schemas.openxmlformats.org/officeDocument/2006/relationships/hyperlink" Target="https://www.amazon.co.uk/dp/B07RD2K8M5" TargetMode="External"/><Relationship Id="rId1" Type="http://schemas.openxmlformats.org/officeDocument/2006/relationships/hyperlink" Target="https://www.amazon.co.uk/dp/B0106G6G8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mazon.co.uk/dp/B08WHCNT75" TargetMode="External"/><Relationship Id="rId4" Type="http://schemas.openxmlformats.org/officeDocument/2006/relationships/hyperlink" Target="https://www.amazon.co.uk/dp/B07ZL4HY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workbookViewId="0">
      <selection activeCell="G54" sqref="G54"/>
    </sheetView>
  </sheetViews>
  <sheetFormatPr defaultRowHeight="15"/>
  <cols>
    <col min="1" max="1" width="13.28515625" bestFit="1" customWidth="1"/>
    <col min="2" max="2" width="24" bestFit="1" customWidth="1"/>
    <col min="3" max="3" width="7.28515625" bestFit="1" customWidth="1"/>
    <col min="4" max="4" width="13.28515625" bestFit="1" customWidth="1"/>
    <col min="5" max="5" width="15.140625" bestFit="1" customWidth="1"/>
    <col min="6" max="6" width="9.140625" style="5"/>
    <col min="7" max="7" width="12.5703125" bestFit="1" customWidth="1"/>
    <col min="9" max="9" width="56.42578125" customWidth="1"/>
    <col min="11" max="11" width="26.85546875" bestFit="1" customWidth="1"/>
    <col min="12" max="12" width="58.5703125" customWidth="1"/>
  </cols>
  <sheetData>
    <row r="2" spans="1:13" ht="30">
      <c r="A2" t="s">
        <v>0</v>
      </c>
      <c r="B2" t="s">
        <v>1</v>
      </c>
      <c r="C2" t="s">
        <v>2</v>
      </c>
      <c r="D2" t="s">
        <v>3</v>
      </c>
      <c r="E2" t="s">
        <v>4</v>
      </c>
      <c r="F2" s="5" t="s">
        <v>111</v>
      </c>
      <c r="G2" t="s">
        <v>112</v>
      </c>
      <c r="H2" s="2" t="s">
        <v>22</v>
      </c>
      <c r="I2" s="2" t="s">
        <v>23</v>
      </c>
      <c r="J2" s="2" t="s">
        <v>24</v>
      </c>
      <c r="K2" s="3" t="s">
        <v>25</v>
      </c>
      <c r="L2" s="2" t="s">
        <v>26</v>
      </c>
      <c r="M2" s="2" t="s">
        <v>27</v>
      </c>
    </row>
    <row r="3" spans="1:13">
      <c r="A3">
        <v>16</v>
      </c>
      <c r="B3">
        <v>519801</v>
      </c>
      <c r="C3">
        <v>8</v>
      </c>
      <c r="D3">
        <v>12</v>
      </c>
      <c r="E3">
        <f t="shared" ref="E3:E27" si="0">D3*C3</f>
        <v>96</v>
      </c>
      <c r="F3" s="5">
        <v>33</v>
      </c>
      <c r="G3" s="6">
        <f>SUM(E3)*F3</f>
        <v>3168</v>
      </c>
      <c r="H3">
        <v>1340475</v>
      </c>
      <c r="I3" t="s">
        <v>97</v>
      </c>
      <c r="J3" t="s">
        <v>64</v>
      </c>
      <c r="K3">
        <v>519801</v>
      </c>
      <c r="L3" t="s">
        <v>65</v>
      </c>
      <c r="M3" t="s">
        <v>66</v>
      </c>
    </row>
    <row r="4" spans="1:13">
      <c r="A4">
        <v>17</v>
      </c>
      <c r="B4">
        <v>519801</v>
      </c>
      <c r="C4">
        <v>7</v>
      </c>
      <c r="D4">
        <v>12</v>
      </c>
      <c r="E4">
        <f t="shared" si="0"/>
        <v>84</v>
      </c>
      <c r="F4" s="5">
        <v>33</v>
      </c>
      <c r="G4" s="6">
        <f t="shared" ref="G4:G51" si="1">SUM(E4)*F4</f>
        <v>2772</v>
      </c>
      <c r="H4">
        <v>1340475</v>
      </c>
      <c r="I4" t="s">
        <v>97</v>
      </c>
      <c r="J4" t="s">
        <v>64</v>
      </c>
      <c r="K4">
        <v>519801</v>
      </c>
      <c r="L4" t="s">
        <v>65</v>
      </c>
      <c r="M4" t="s">
        <v>66</v>
      </c>
    </row>
    <row r="5" spans="1:13">
      <c r="A5">
        <v>31</v>
      </c>
      <c r="B5">
        <v>519913</v>
      </c>
      <c r="C5">
        <v>28</v>
      </c>
      <c r="D5">
        <v>12</v>
      </c>
      <c r="E5">
        <f t="shared" si="0"/>
        <v>336</v>
      </c>
      <c r="F5" s="5">
        <v>13.78</v>
      </c>
      <c r="G5" s="6">
        <f t="shared" si="1"/>
        <v>4630.08</v>
      </c>
      <c r="H5">
        <v>1340507</v>
      </c>
      <c r="I5" s="4" t="s">
        <v>100</v>
      </c>
      <c r="J5" t="s">
        <v>73</v>
      </c>
      <c r="K5">
        <v>519913</v>
      </c>
      <c r="L5" t="s">
        <v>74</v>
      </c>
      <c r="M5" t="s">
        <v>75</v>
      </c>
    </row>
    <row r="6" spans="1:13">
      <c r="A6">
        <v>9</v>
      </c>
      <c r="B6" t="s">
        <v>10</v>
      </c>
      <c r="C6">
        <v>8</v>
      </c>
      <c r="D6">
        <v>18</v>
      </c>
      <c r="E6">
        <f t="shared" si="0"/>
        <v>144</v>
      </c>
      <c r="F6" s="5">
        <v>26</v>
      </c>
      <c r="G6" s="6">
        <f t="shared" si="1"/>
        <v>3744</v>
      </c>
      <c r="H6">
        <v>1341523</v>
      </c>
      <c r="I6" t="s">
        <v>94</v>
      </c>
      <c r="J6" t="s">
        <v>54</v>
      </c>
      <c r="K6" t="s">
        <v>55</v>
      </c>
      <c r="L6" t="s">
        <v>56</v>
      </c>
      <c r="M6" t="s">
        <v>57</v>
      </c>
    </row>
    <row r="7" spans="1:13">
      <c r="A7">
        <v>30</v>
      </c>
      <c r="B7" t="s">
        <v>15</v>
      </c>
      <c r="C7">
        <v>22</v>
      </c>
      <c r="D7">
        <v>12</v>
      </c>
      <c r="E7">
        <f t="shared" si="0"/>
        <v>264</v>
      </c>
      <c r="F7" s="5">
        <v>29.99</v>
      </c>
      <c r="G7" s="6">
        <f t="shared" si="1"/>
        <v>7917.36</v>
      </c>
      <c r="H7">
        <v>1339559</v>
      </c>
      <c r="I7" t="s">
        <v>99</v>
      </c>
      <c r="J7" t="s">
        <v>70</v>
      </c>
      <c r="K7" t="s">
        <v>15</v>
      </c>
      <c r="L7" t="s">
        <v>71</v>
      </c>
      <c r="M7" t="s">
        <v>72</v>
      </c>
    </row>
    <row r="8" spans="1:13">
      <c r="A8">
        <v>31</v>
      </c>
      <c r="B8" t="s">
        <v>16</v>
      </c>
      <c r="C8">
        <v>2</v>
      </c>
      <c r="D8">
        <v>40</v>
      </c>
      <c r="E8">
        <f t="shared" si="0"/>
        <v>80</v>
      </c>
      <c r="F8" s="5">
        <v>17.989999999999998</v>
      </c>
      <c r="G8" s="6">
        <f t="shared" si="1"/>
        <v>1439.1999999999998</v>
      </c>
      <c r="H8">
        <v>1343610</v>
      </c>
      <c r="I8" t="s">
        <v>101</v>
      </c>
      <c r="J8" t="s">
        <v>76</v>
      </c>
      <c r="K8" t="s">
        <v>36</v>
      </c>
      <c r="L8" t="s">
        <v>77</v>
      </c>
      <c r="M8" t="s">
        <v>78</v>
      </c>
    </row>
    <row r="9" spans="1:13">
      <c r="A9">
        <v>33</v>
      </c>
      <c r="B9" t="s">
        <v>18</v>
      </c>
      <c r="C9">
        <v>6</v>
      </c>
      <c r="D9">
        <v>12</v>
      </c>
      <c r="E9">
        <f t="shared" si="0"/>
        <v>72</v>
      </c>
      <c r="F9" s="5">
        <v>24.99</v>
      </c>
      <c r="G9" s="6">
        <f t="shared" si="1"/>
        <v>1799.28</v>
      </c>
      <c r="H9">
        <v>1339556</v>
      </c>
      <c r="I9" t="s">
        <v>103</v>
      </c>
      <c r="J9" t="s">
        <v>82</v>
      </c>
      <c r="K9" t="s">
        <v>18</v>
      </c>
      <c r="L9" t="s">
        <v>83</v>
      </c>
      <c r="M9" t="s">
        <v>84</v>
      </c>
    </row>
    <row r="10" spans="1:13">
      <c r="A10">
        <v>9</v>
      </c>
      <c r="B10" t="s">
        <v>9</v>
      </c>
      <c r="C10">
        <v>20</v>
      </c>
      <c r="D10">
        <v>2</v>
      </c>
      <c r="E10">
        <f t="shared" si="0"/>
        <v>40</v>
      </c>
      <c r="F10" s="5">
        <v>179.99</v>
      </c>
      <c r="G10" s="6">
        <f t="shared" si="1"/>
        <v>7199.6</v>
      </c>
      <c r="H10">
        <v>1342602</v>
      </c>
      <c r="I10" t="s">
        <v>93</v>
      </c>
      <c r="J10" t="s">
        <v>51</v>
      </c>
      <c r="K10" t="s">
        <v>31</v>
      </c>
      <c r="L10" t="s">
        <v>52</v>
      </c>
      <c r="M10" t="s">
        <v>53</v>
      </c>
    </row>
    <row r="11" spans="1:13">
      <c r="A11">
        <v>10</v>
      </c>
      <c r="B11" t="s">
        <v>9</v>
      </c>
      <c r="C11">
        <v>24</v>
      </c>
      <c r="D11">
        <v>2</v>
      </c>
      <c r="E11">
        <f t="shared" si="0"/>
        <v>48</v>
      </c>
      <c r="F11" s="5">
        <v>179.99</v>
      </c>
      <c r="G11" s="6">
        <f t="shared" si="1"/>
        <v>8639.52</v>
      </c>
      <c r="H11">
        <v>1342602</v>
      </c>
      <c r="I11" t="s">
        <v>93</v>
      </c>
      <c r="J11" t="s">
        <v>51</v>
      </c>
      <c r="K11" t="s">
        <v>31</v>
      </c>
      <c r="L11" t="s">
        <v>52</v>
      </c>
      <c r="M11" t="s">
        <v>53</v>
      </c>
    </row>
    <row r="12" spans="1:13">
      <c r="A12">
        <v>11</v>
      </c>
      <c r="B12" t="s">
        <v>9</v>
      </c>
      <c r="C12">
        <v>24</v>
      </c>
      <c r="D12">
        <v>2</v>
      </c>
      <c r="E12">
        <f t="shared" si="0"/>
        <v>48</v>
      </c>
      <c r="F12" s="5">
        <v>179.99</v>
      </c>
      <c r="G12" s="6">
        <f t="shared" si="1"/>
        <v>8639.52</v>
      </c>
      <c r="H12">
        <v>1342602</v>
      </c>
      <c r="I12" t="s">
        <v>93</v>
      </c>
      <c r="J12" t="s">
        <v>51</v>
      </c>
      <c r="K12" t="s">
        <v>31</v>
      </c>
      <c r="L12" t="s">
        <v>52</v>
      </c>
      <c r="M12" t="s">
        <v>53</v>
      </c>
    </row>
    <row r="13" spans="1:13">
      <c r="A13">
        <v>12</v>
      </c>
      <c r="B13" t="s">
        <v>9</v>
      </c>
      <c r="C13">
        <v>24</v>
      </c>
      <c r="D13">
        <v>2</v>
      </c>
      <c r="E13">
        <f t="shared" si="0"/>
        <v>48</v>
      </c>
      <c r="F13" s="5">
        <v>179.99</v>
      </c>
      <c r="G13" s="6">
        <f t="shared" si="1"/>
        <v>8639.52</v>
      </c>
      <c r="H13">
        <v>1342602</v>
      </c>
      <c r="I13" t="s">
        <v>93</v>
      </c>
      <c r="J13" t="s">
        <v>51</v>
      </c>
      <c r="K13" t="s">
        <v>31</v>
      </c>
      <c r="L13" t="s">
        <v>52</v>
      </c>
      <c r="M13" t="s">
        <v>53</v>
      </c>
    </row>
    <row r="14" spans="1:13">
      <c r="A14">
        <v>13</v>
      </c>
      <c r="B14" t="s">
        <v>9</v>
      </c>
      <c r="C14">
        <v>24</v>
      </c>
      <c r="D14">
        <v>2</v>
      </c>
      <c r="E14">
        <f t="shared" si="0"/>
        <v>48</v>
      </c>
      <c r="F14" s="5">
        <v>179.99</v>
      </c>
      <c r="G14" s="6">
        <f t="shared" si="1"/>
        <v>8639.52</v>
      </c>
      <c r="H14">
        <v>1342602</v>
      </c>
      <c r="I14" t="s">
        <v>93</v>
      </c>
      <c r="J14" t="s">
        <v>51</v>
      </c>
      <c r="K14" t="s">
        <v>31</v>
      </c>
      <c r="L14" t="s">
        <v>52</v>
      </c>
      <c r="M14" t="s">
        <v>53</v>
      </c>
    </row>
    <row r="15" spans="1:13">
      <c r="A15">
        <v>14</v>
      </c>
      <c r="B15" t="s">
        <v>9</v>
      </c>
      <c r="C15">
        <v>24</v>
      </c>
      <c r="D15">
        <v>2</v>
      </c>
      <c r="E15">
        <f t="shared" si="0"/>
        <v>48</v>
      </c>
      <c r="F15" s="5">
        <v>179.99</v>
      </c>
      <c r="G15" s="6">
        <f t="shared" si="1"/>
        <v>8639.52</v>
      </c>
      <c r="H15">
        <v>1342602</v>
      </c>
      <c r="I15" t="s">
        <v>93</v>
      </c>
      <c r="J15" t="s">
        <v>51</v>
      </c>
      <c r="K15" t="s">
        <v>31</v>
      </c>
      <c r="L15" t="s">
        <v>52</v>
      </c>
      <c r="M15" t="s">
        <v>53</v>
      </c>
    </row>
    <row r="16" spans="1:13">
      <c r="A16">
        <v>15</v>
      </c>
      <c r="B16" t="s">
        <v>9</v>
      </c>
      <c r="C16">
        <v>8</v>
      </c>
      <c r="D16">
        <v>2</v>
      </c>
      <c r="E16">
        <f t="shared" si="0"/>
        <v>16</v>
      </c>
      <c r="F16" s="5">
        <v>179.99</v>
      </c>
      <c r="G16" s="6">
        <f t="shared" si="1"/>
        <v>2879.84</v>
      </c>
      <c r="H16">
        <v>1342602</v>
      </c>
      <c r="I16" t="s">
        <v>93</v>
      </c>
      <c r="J16" t="s">
        <v>51</v>
      </c>
      <c r="K16" t="s">
        <v>31</v>
      </c>
      <c r="L16" t="s">
        <v>52</v>
      </c>
      <c r="M16" t="s">
        <v>53</v>
      </c>
    </row>
    <row r="17" spans="1:13">
      <c r="A17">
        <v>16</v>
      </c>
      <c r="B17" t="s">
        <v>9</v>
      </c>
      <c r="C17">
        <v>8</v>
      </c>
      <c r="D17">
        <v>2</v>
      </c>
      <c r="E17">
        <f t="shared" si="0"/>
        <v>16</v>
      </c>
      <c r="F17" s="5">
        <v>179.99</v>
      </c>
      <c r="G17" s="6">
        <f t="shared" si="1"/>
        <v>2879.84</v>
      </c>
      <c r="H17">
        <v>1342602</v>
      </c>
      <c r="I17" t="s">
        <v>93</v>
      </c>
      <c r="J17" t="s">
        <v>51</v>
      </c>
      <c r="K17" t="s">
        <v>31</v>
      </c>
      <c r="L17" t="s">
        <v>52</v>
      </c>
      <c r="M17" t="s">
        <v>53</v>
      </c>
    </row>
    <row r="18" spans="1:13">
      <c r="A18">
        <v>17</v>
      </c>
      <c r="B18" t="s">
        <v>9</v>
      </c>
      <c r="C18">
        <v>8</v>
      </c>
      <c r="D18">
        <v>2</v>
      </c>
      <c r="E18">
        <f t="shared" si="0"/>
        <v>16</v>
      </c>
      <c r="F18" s="5">
        <v>179.99</v>
      </c>
      <c r="G18" s="6">
        <f t="shared" si="1"/>
        <v>2879.84</v>
      </c>
      <c r="H18">
        <v>1342602</v>
      </c>
      <c r="I18" t="s">
        <v>93</v>
      </c>
      <c r="J18" t="s">
        <v>51</v>
      </c>
      <c r="K18" t="s">
        <v>31</v>
      </c>
      <c r="L18" t="s">
        <v>52</v>
      </c>
      <c r="M18" t="s">
        <v>53</v>
      </c>
    </row>
    <row r="19" spans="1:13">
      <c r="A19">
        <v>7</v>
      </c>
      <c r="B19" t="s">
        <v>8</v>
      </c>
      <c r="C19">
        <v>8</v>
      </c>
      <c r="D19">
        <v>1</v>
      </c>
      <c r="E19">
        <f t="shared" si="0"/>
        <v>8</v>
      </c>
      <c r="F19" s="5">
        <v>111.79</v>
      </c>
      <c r="G19" s="6">
        <f t="shared" si="1"/>
        <v>894.32</v>
      </c>
      <c r="H19">
        <v>1344795</v>
      </c>
      <c r="I19" s="4" t="s">
        <v>92</v>
      </c>
      <c r="J19" t="s">
        <v>48</v>
      </c>
      <c r="K19" t="s">
        <v>30</v>
      </c>
      <c r="L19" t="s">
        <v>49</v>
      </c>
      <c r="M19" t="s">
        <v>50</v>
      </c>
    </row>
    <row r="20" spans="1:13">
      <c r="A20">
        <v>8</v>
      </c>
      <c r="B20" t="s">
        <v>8</v>
      </c>
      <c r="C20">
        <v>5</v>
      </c>
      <c r="D20">
        <v>1</v>
      </c>
      <c r="E20">
        <f t="shared" si="0"/>
        <v>5</v>
      </c>
      <c r="F20" s="5">
        <v>111.79</v>
      </c>
      <c r="G20" s="6">
        <f t="shared" si="1"/>
        <v>558.95000000000005</v>
      </c>
      <c r="H20">
        <v>1344795</v>
      </c>
      <c r="I20" t="s">
        <v>92</v>
      </c>
      <c r="J20" t="s">
        <v>48</v>
      </c>
      <c r="K20" t="s">
        <v>30</v>
      </c>
      <c r="L20" t="s">
        <v>49</v>
      </c>
      <c r="M20" t="s">
        <v>50</v>
      </c>
    </row>
    <row r="21" spans="1:13">
      <c r="A21">
        <v>33</v>
      </c>
      <c r="B21" t="s">
        <v>19</v>
      </c>
      <c r="C21">
        <v>1</v>
      </c>
      <c r="D21">
        <v>50</v>
      </c>
      <c r="E21">
        <f t="shared" si="0"/>
        <v>50</v>
      </c>
      <c r="F21" s="5">
        <v>12.99</v>
      </c>
      <c r="G21" s="6">
        <f t="shared" si="1"/>
        <v>649.5</v>
      </c>
      <c r="H21">
        <v>1342693</v>
      </c>
      <c r="I21" s="4" t="s">
        <v>104</v>
      </c>
      <c r="J21" t="s">
        <v>85</v>
      </c>
      <c r="K21" t="s">
        <v>19</v>
      </c>
      <c r="L21" t="s">
        <v>86</v>
      </c>
      <c r="M21" t="s">
        <v>87</v>
      </c>
    </row>
    <row r="22" spans="1:13">
      <c r="A22">
        <v>4</v>
      </c>
      <c r="B22" t="s">
        <v>6</v>
      </c>
      <c r="C22">
        <v>9</v>
      </c>
      <c r="D22">
        <v>1</v>
      </c>
      <c r="E22">
        <f t="shared" si="0"/>
        <v>9</v>
      </c>
      <c r="F22" s="5">
        <v>68</v>
      </c>
      <c r="G22" s="6">
        <f t="shared" si="1"/>
        <v>612</v>
      </c>
      <c r="H22">
        <v>1344902</v>
      </c>
      <c r="I22" s="4" t="s">
        <v>91</v>
      </c>
      <c r="J22" t="s">
        <v>43</v>
      </c>
      <c r="K22" t="s">
        <v>28</v>
      </c>
      <c r="L22" t="s">
        <v>44</v>
      </c>
      <c r="M22" t="s">
        <v>45</v>
      </c>
    </row>
    <row r="23" spans="1:13">
      <c r="A23">
        <v>5</v>
      </c>
      <c r="B23" t="s">
        <v>6</v>
      </c>
      <c r="C23">
        <v>9</v>
      </c>
      <c r="D23">
        <v>1</v>
      </c>
      <c r="E23">
        <f t="shared" si="0"/>
        <v>9</v>
      </c>
      <c r="F23" s="5">
        <v>68</v>
      </c>
      <c r="G23" s="6">
        <f t="shared" si="1"/>
        <v>612</v>
      </c>
      <c r="H23">
        <v>1344902</v>
      </c>
      <c r="I23" t="s">
        <v>91</v>
      </c>
      <c r="J23" t="s">
        <v>43</v>
      </c>
      <c r="K23" t="s">
        <v>28</v>
      </c>
      <c r="L23" t="s">
        <v>44</v>
      </c>
      <c r="M23" t="s">
        <v>45</v>
      </c>
    </row>
    <row r="24" spans="1:13">
      <c r="A24">
        <v>10</v>
      </c>
      <c r="B24" t="s">
        <v>12</v>
      </c>
      <c r="C24">
        <v>8</v>
      </c>
      <c r="D24">
        <v>5</v>
      </c>
      <c r="E24">
        <f t="shared" si="0"/>
        <v>40</v>
      </c>
      <c r="F24" s="5">
        <v>29.99</v>
      </c>
      <c r="G24" s="6">
        <f t="shared" si="1"/>
        <v>1199.5999999999999</v>
      </c>
      <c r="H24">
        <v>1343590</v>
      </c>
      <c r="I24" t="s">
        <v>95</v>
      </c>
      <c r="J24" t="s">
        <v>58</v>
      </c>
      <c r="K24" t="s">
        <v>59</v>
      </c>
      <c r="L24" t="s">
        <v>60</v>
      </c>
      <c r="M24" t="s">
        <v>61</v>
      </c>
    </row>
    <row r="25" spans="1:13">
      <c r="A25">
        <v>11</v>
      </c>
      <c r="B25" t="s">
        <v>12</v>
      </c>
      <c r="C25">
        <v>8</v>
      </c>
      <c r="D25">
        <v>5</v>
      </c>
      <c r="E25">
        <f t="shared" si="0"/>
        <v>40</v>
      </c>
      <c r="F25" s="5">
        <v>29.99</v>
      </c>
      <c r="G25" s="6">
        <f t="shared" si="1"/>
        <v>1199.5999999999999</v>
      </c>
      <c r="H25">
        <v>1343590</v>
      </c>
      <c r="I25" t="s">
        <v>95</v>
      </c>
      <c r="J25" t="s">
        <v>58</v>
      </c>
      <c r="K25" t="s">
        <v>59</v>
      </c>
      <c r="L25" t="s">
        <v>60</v>
      </c>
      <c r="M25" t="s">
        <v>61</v>
      </c>
    </row>
    <row r="26" spans="1:13">
      <c r="A26">
        <v>12</v>
      </c>
      <c r="B26" t="s">
        <v>12</v>
      </c>
      <c r="C26">
        <v>8</v>
      </c>
      <c r="D26">
        <v>5</v>
      </c>
      <c r="E26">
        <f t="shared" si="0"/>
        <v>40</v>
      </c>
      <c r="F26" s="5">
        <v>29.99</v>
      </c>
      <c r="G26" s="6">
        <f t="shared" si="1"/>
        <v>1199.5999999999999</v>
      </c>
      <c r="H26">
        <v>1343590</v>
      </c>
      <c r="I26" t="s">
        <v>95</v>
      </c>
      <c r="J26" t="s">
        <v>58</v>
      </c>
      <c r="K26" t="s">
        <v>59</v>
      </c>
      <c r="L26" t="s">
        <v>60</v>
      </c>
      <c r="M26" t="s">
        <v>61</v>
      </c>
    </row>
    <row r="27" spans="1:13">
      <c r="A27">
        <v>13</v>
      </c>
      <c r="B27" t="s">
        <v>12</v>
      </c>
      <c r="C27">
        <v>8</v>
      </c>
      <c r="D27">
        <v>5</v>
      </c>
      <c r="E27">
        <f t="shared" si="0"/>
        <v>40</v>
      </c>
      <c r="F27" s="5">
        <v>29.99</v>
      </c>
      <c r="G27" s="6">
        <f t="shared" si="1"/>
        <v>1199.5999999999999</v>
      </c>
      <c r="H27">
        <v>1343590</v>
      </c>
      <c r="I27" t="s">
        <v>95</v>
      </c>
      <c r="J27" t="s">
        <v>58</v>
      </c>
      <c r="K27" t="s">
        <v>59</v>
      </c>
      <c r="L27" t="s">
        <v>60</v>
      </c>
      <c r="M27" t="s">
        <v>61</v>
      </c>
    </row>
    <row r="28" spans="1:13">
      <c r="A28">
        <v>14</v>
      </c>
      <c r="B28" t="s">
        <v>12</v>
      </c>
      <c r="C28">
        <v>13</v>
      </c>
      <c r="D28" t="s">
        <v>21</v>
      </c>
      <c r="E28">
        <v>63</v>
      </c>
      <c r="F28" s="5">
        <v>29.99</v>
      </c>
      <c r="G28" s="6">
        <f t="shared" si="1"/>
        <v>1889.37</v>
      </c>
      <c r="H28">
        <v>1343590</v>
      </c>
      <c r="I28" t="s">
        <v>95</v>
      </c>
      <c r="J28" t="s">
        <v>58</v>
      </c>
      <c r="K28" t="s">
        <v>59</v>
      </c>
      <c r="L28" t="s">
        <v>60</v>
      </c>
      <c r="M28" t="s">
        <v>61</v>
      </c>
    </row>
    <row r="29" spans="1:13">
      <c r="A29">
        <v>14</v>
      </c>
      <c r="B29" t="s">
        <v>11</v>
      </c>
      <c r="C29">
        <v>13</v>
      </c>
      <c r="D29">
        <v>5</v>
      </c>
      <c r="E29">
        <f t="shared" ref="E29:E51" si="2">D29*C29</f>
        <v>65</v>
      </c>
      <c r="F29" s="5">
        <v>29.99</v>
      </c>
      <c r="G29" s="6">
        <f t="shared" si="1"/>
        <v>1949.35</v>
      </c>
      <c r="H29">
        <v>1343592</v>
      </c>
      <c r="I29" s="4" t="s">
        <v>96</v>
      </c>
      <c r="J29" t="s">
        <v>32</v>
      </c>
      <c r="K29" t="s">
        <v>33</v>
      </c>
      <c r="L29" t="s">
        <v>62</v>
      </c>
      <c r="M29" t="s">
        <v>63</v>
      </c>
    </row>
    <row r="30" spans="1:13">
      <c r="A30">
        <v>15</v>
      </c>
      <c r="B30" t="s">
        <v>11</v>
      </c>
      <c r="C30">
        <v>28</v>
      </c>
      <c r="D30">
        <v>5</v>
      </c>
      <c r="E30">
        <f t="shared" si="2"/>
        <v>140</v>
      </c>
      <c r="F30" s="5">
        <v>29.99</v>
      </c>
      <c r="G30" s="6">
        <f t="shared" si="1"/>
        <v>4198.5999999999995</v>
      </c>
      <c r="H30">
        <v>1343592</v>
      </c>
      <c r="I30" t="s">
        <v>96</v>
      </c>
      <c r="J30" t="s">
        <v>32</v>
      </c>
      <c r="K30" t="s">
        <v>33</v>
      </c>
      <c r="L30" t="s">
        <v>62</v>
      </c>
      <c r="M30" t="s">
        <v>63</v>
      </c>
    </row>
    <row r="31" spans="1:13">
      <c r="A31">
        <v>4</v>
      </c>
      <c r="B31" t="s">
        <v>5</v>
      </c>
      <c r="C31">
        <v>6</v>
      </c>
      <c r="D31">
        <v>20</v>
      </c>
      <c r="E31">
        <f t="shared" si="2"/>
        <v>120</v>
      </c>
      <c r="F31" s="5">
        <v>14.95</v>
      </c>
      <c r="G31" s="6">
        <f t="shared" si="1"/>
        <v>1794</v>
      </c>
      <c r="H31">
        <v>1342654</v>
      </c>
      <c r="I31" t="s">
        <v>90</v>
      </c>
      <c r="J31" t="s">
        <v>39</v>
      </c>
      <c r="K31" t="s">
        <v>40</v>
      </c>
      <c r="L31" t="s">
        <v>41</v>
      </c>
      <c r="M31" t="s">
        <v>42</v>
      </c>
    </row>
    <row r="32" spans="1:13">
      <c r="A32">
        <v>5</v>
      </c>
      <c r="B32" t="s">
        <v>5</v>
      </c>
      <c r="C32">
        <v>6</v>
      </c>
      <c r="D32">
        <v>20</v>
      </c>
      <c r="E32">
        <f t="shared" si="2"/>
        <v>120</v>
      </c>
      <c r="F32" s="5">
        <v>14.95</v>
      </c>
      <c r="G32" s="6">
        <f t="shared" si="1"/>
        <v>1794</v>
      </c>
      <c r="H32">
        <v>1342654</v>
      </c>
      <c r="I32" t="s">
        <v>90</v>
      </c>
      <c r="J32" t="s">
        <v>39</v>
      </c>
      <c r="K32" t="s">
        <v>40</v>
      </c>
      <c r="L32" t="s">
        <v>41</v>
      </c>
      <c r="M32" t="s">
        <v>42</v>
      </c>
    </row>
    <row r="33" spans="1:13">
      <c r="A33">
        <v>6</v>
      </c>
      <c r="B33" t="s">
        <v>5</v>
      </c>
      <c r="C33">
        <v>6</v>
      </c>
      <c r="D33">
        <v>20</v>
      </c>
      <c r="E33">
        <f t="shared" si="2"/>
        <v>120</v>
      </c>
      <c r="F33" s="5">
        <v>14.95</v>
      </c>
      <c r="G33" s="6">
        <f t="shared" si="1"/>
        <v>1794</v>
      </c>
      <c r="H33">
        <v>1342654</v>
      </c>
      <c r="I33" t="s">
        <v>90</v>
      </c>
      <c r="J33" t="s">
        <v>39</v>
      </c>
      <c r="K33" t="s">
        <v>40</v>
      </c>
      <c r="L33" t="s">
        <v>41</v>
      </c>
      <c r="M33" t="s">
        <v>42</v>
      </c>
    </row>
    <row r="34" spans="1:13">
      <c r="A34">
        <v>7</v>
      </c>
      <c r="B34" t="s">
        <v>5</v>
      </c>
      <c r="C34">
        <v>6</v>
      </c>
      <c r="D34">
        <v>20</v>
      </c>
      <c r="E34">
        <f t="shared" si="2"/>
        <v>120</v>
      </c>
      <c r="F34" s="5">
        <v>14.95</v>
      </c>
      <c r="G34" s="6">
        <f t="shared" si="1"/>
        <v>1794</v>
      </c>
      <c r="H34">
        <v>1342654</v>
      </c>
      <c r="I34" t="s">
        <v>90</v>
      </c>
      <c r="J34" t="s">
        <v>39</v>
      </c>
      <c r="K34" t="s">
        <v>40</v>
      </c>
      <c r="L34" t="s">
        <v>41</v>
      </c>
      <c r="M34" t="s">
        <v>42</v>
      </c>
    </row>
    <row r="35" spans="1:13">
      <c r="A35">
        <v>8</v>
      </c>
      <c r="B35" t="s">
        <v>5</v>
      </c>
      <c r="C35">
        <v>6</v>
      </c>
      <c r="D35">
        <v>20</v>
      </c>
      <c r="E35">
        <f t="shared" si="2"/>
        <v>120</v>
      </c>
      <c r="F35" s="5">
        <v>14.95</v>
      </c>
      <c r="G35" s="6">
        <f t="shared" si="1"/>
        <v>1794</v>
      </c>
      <c r="H35">
        <v>1342654</v>
      </c>
      <c r="I35" t="s">
        <v>90</v>
      </c>
      <c r="J35" t="s">
        <v>39</v>
      </c>
      <c r="K35" t="s">
        <v>40</v>
      </c>
      <c r="L35" t="s">
        <v>41</v>
      </c>
      <c r="M35" t="s">
        <v>42</v>
      </c>
    </row>
    <row r="36" spans="1:13">
      <c r="A36">
        <v>9</v>
      </c>
      <c r="B36" t="s">
        <v>5</v>
      </c>
      <c r="C36">
        <v>1</v>
      </c>
      <c r="D36">
        <v>20</v>
      </c>
      <c r="E36">
        <f t="shared" si="2"/>
        <v>20</v>
      </c>
      <c r="F36" s="5">
        <v>14.95</v>
      </c>
      <c r="G36" s="6">
        <f t="shared" si="1"/>
        <v>299</v>
      </c>
      <c r="H36">
        <v>1342654</v>
      </c>
      <c r="I36" t="s">
        <v>90</v>
      </c>
      <c r="J36" t="s">
        <v>39</v>
      </c>
      <c r="K36" t="s">
        <v>40</v>
      </c>
      <c r="L36" t="s">
        <v>41</v>
      </c>
      <c r="M36" t="s">
        <v>42</v>
      </c>
    </row>
    <row r="37" spans="1:13">
      <c r="A37">
        <v>23</v>
      </c>
      <c r="B37" t="s">
        <v>35</v>
      </c>
      <c r="C37">
        <v>16</v>
      </c>
      <c r="D37">
        <v>12</v>
      </c>
      <c r="E37">
        <f t="shared" si="2"/>
        <v>192</v>
      </c>
      <c r="F37" s="5">
        <v>21.99</v>
      </c>
      <c r="G37" s="6">
        <f t="shared" si="1"/>
        <v>4222.08</v>
      </c>
      <c r="H37">
        <v>1342685</v>
      </c>
      <c r="I37" t="s">
        <v>109</v>
      </c>
      <c r="J37" t="s">
        <v>105</v>
      </c>
      <c r="K37" t="s">
        <v>106</v>
      </c>
      <c r="L37" t="s">
        <v>107</v>
      </c>
      <c r="M37" t="s">
        <v>108</v>
      </c>
    </row>
    <row r="38" spans="1:13">
      <c r="A38">
        <v>24</v>
      </c>
      <c r="B38" t="s">
        <v>14</v>
      </c>
      <c r="C38">
        <v>16</v>
      </c>
      <c r="D38">
        <v>12</v>
      </c>
      <c r="E38">
        <f t="shared" si="2"/>
        <v>192</v>
      </c>
      <c r="F38" s="5">
        <v>21.99</v>
      </c>
      <c r="G38" s="6">
        <f t="shared" si="1"/>
        <v>4222.08</v>
      </c>
      <c r="H38">
        <v>1342685</v>
      </c>
      <c r="I38" t="s">
        <v>109</v>
      </c>
      <c r="J38" t="s">
        <v>105</v>
      </c>
      <c r="K38" t="s">
        <v>106</v>
      </c>
      <c r="L38" t="s">
        <v>107</v>
      </c>
      <c r="M38" t="s">
        <v>108</v>
      </c>
    </row>
    <row r="39" spans="1:13">
      <c r="A39">
        <v>25</v>
      </c>
      <c r="B39" t="s">
        <v>14</v>
      </c>
      <c r="C39">
        <v>16</v>
      </c>
      <c r="D39">
        <v>12</v>
      </c>
      <c r="E39">
        <f t="shared" si="2"/>
        <v>192</v>
      </c>
      <c r="F39" s="5">
        <v>21.99</v>
      </c>
      <c r="G39" s="6">
        <f t="shared" si="1"/>
        <v>4222.08</v>
      </c>
      <c r="H39">
        <v>1342685</v>
      </c>
      <c r="I39" t="s">
        <v>109</v>
      </c>
      <c r="J39" t="s">
        <v>105</v>
      </c>
      <c r="K39" t="s">
        <v>106</v>
      </c>
      <c r="L39" t="s">
        <v>107</v>
      </c>
      <c r="M39" t="s">
        <v>108</v>
      </c>
    </row>
    <row r="40" spans="1:13">
      <c r="A40">
        <v>26</v>
      </c>
      <c r="B40" t="s">
        <v>14</v>
      </c>
      <c r="C40">
        <v>16</v>
      </c>
      <c r="D40">
        <v>12</v>
      </c>
      <c r="E40">
        <f t="shared" si="2"/>
        <v>192</v>
      </c>
      <c r="F40" s="5">
        <v>21.99</v>
      </c>
      <c r="G40" s="6">
        <f t="shared" si="1"/>
        <v>4222.08</v>
      </c>
      <c r="H40">
        <v>1342685</v>
      </c>
      <c r="I40" t="s">
        <v>109</v>
      </c>
      <c r="J40" t="s">
        <v>105</v>
      </c>
      <c r="K40" t="s">
        <v>106</v>
      </c>
      <c r="L40" t="s">
        <v>107</v>
      </c>
      <c r="M40" t="s">
        <v>108</v>
      </c>
    </row>
    <row r="41" spans="1:13">
      <c r="A41">
        <v>27</v>
      </c>
      <c r="B41" t="s">
        <v>14</v>
      </c>
      <c r="C41">
        <v>16</v>
      </c>
      <c r="D41">
        <v>12</v>
      </c>
      <c r="E41">
        <f t="shared" si="2"/>
        <v>192</v>
      </c>
      <c r="F41" s="5">
        <v>21.99</v>
      </c>
      <c r="G41" s="6">
        <f t="shared" si="1"/>
        <v>4222.08</v>
      </c>
      <c r="H41">
        <v>1342685</v>
      </c>
      <c r="I41" t="s">
        <v>109</v>
      </c>
      <c r="J41" t="s">
        <v>105</v>
      </c>
      <c r="K41" t="s">
        <v>106</v>
      </c>
      <c r="L41" t="s">
        <v>107</v>
      </c>
      <c r="M41" t="s">
        <v>108</v>
      </c>
    </row>
    <row r="42" spans="1:13">
      <c r="A42">
        <v>28</v>
      </c>
      <c r="B42" t="s">
        <v>35</v>
      </c>
      <c r="C42">
        <v>16</v>
      </c>
      <c r="D42">
        <v>12</v>
      </c>
      <c r="E42">
        <f t="shared" si="2"/>
        <v>192</v>
      </c>
      <c r="F42" s="5">
        <v>21.99</v>
      </c>
      <c r="G42" s="6">
        <f t="shared" si="1"/>
        <v>4222.08</v>
      </c>
      <c r="H42">
        <v>1342685</v>
      </c>
      <c r="I42" t="s">
        <v>109</v>
      </c>
      <c r="J42" t="s">
        <v>105</v>
      </c>
      <c r="K42" t="s">
        <v>110</v>
      </c>
      <c r="L42" t="s">
        <v>107</v>
      </c>
      <c r="M42" t="s">
        <v>108</v>
      </c>
    </row>
    <row r="43" spans="1:13">
      <c r="A43">
        <v>29</v>
      </c>
      <c r="B43" t="s">
        <v>14</v>
      </c>
      <c r="C43">
        <v>13</v>
      </c>
      <c r="D43">
        <v>12</v>
      </c>
      <c r="E43">
        <f t="shared" si="2"/>
        <v>156</v>
      </c>
      <c r="F43" s="5">
        <v>21.99</v>
      </c>
      <c r="G43" s="6">
        <f t="shared" si="1"/>
        <v>3430.4399999999996</v>
      </c>
      <c r="H43">
        <v>1342685</v>
      </c>
      <c r="I43" t="s">
        <v>109</v>
      </c>
      <c r="J43" t="s">
        <v>105</v>
      </c>
      <c r="K43" t="s">
        <v>106</v>
      </c>
      <c r="L43" t="s">
        <v>107</v>
      </c>
      <c r="M43" t="s">
        <v>108</v>
      </c>
    </row>
    <row r="44" spans="1:13">
      <c r="A44">
        <v>32</v>
      </c>
      <c r="B44" t="s">
        <v>17</v>
      </c>
      <c r="C44">
        <v>16</v>
      </c>
      <c r="D44" s="1">
        <v>30</v>
      </c>
      <c r="E44">
        <f t="shared" si="2"/>
        <v>480</v>
      </c>
      <c r="F44" s="5">
        <v>19.989999999999998</v>
      </c>
      <c r="G44" s="6">
        <f t="shared" si="1"/>
        <v>9595.1999999999989</v>
      </c>
      <c r="H44">
        <v>1343328</v>
      </c>
      <c r="I44" t="s">
        <v>102</v>
      </c>
      <c r="J44" t="s">
        <v>79</v>
      </c>
      <c r="K44" t="s">
        <v>37</v>
      </c>
      <c r="L44" t="s">
        <v>80</v>
      </c>
      <c r="M44" t="s">
        <v>81</v>
      </c>
    </row>
    <row r="45" spans="1:13">
      <c r="A45">
        <v>33</v>
      </c>
      <c r="B45" t="s">
        <v>17</v>
      </c>
      <c r="C45">
        <v>9</v>
      </c>
      <c r="D45">
        <v>30</v>
      </c>
      <c r="E45">
        <f t="shared" si="2"/>
        <v>270</v>
      </c>
      <c r="F45" s="5">
        <v>19.989999999999998</v>
      </c>
      <c r="G45" s="6">
        <f t="shared" si="1"/>
        <v>5397.2999999999993</v>
      </c>
      <c r="H45">
        <v>1343328</v>
      </c>
      <c r="I45" t="s">
        <v>102</v>
      </c>
      <c r="J45" t="s">
        <v>79</v>
      </c>
      <c r="K45" t="s">
        <v>37</v>
      </c>
      <c r="L45" t="s">
        <v>80</v>
      </c>
      <c r="M45" t="s">
        <v>81</v>
      </c>
    </row>
    <row r="46" spans="1:13">
      <c r="A46">
        <v>18</v>
      </c>
      <c r="B46" t="s">
        <v>13</v>
      </c>
      <c r="C46">
        <v>14</v>
      </c>
      <c r="D46">
        <v>14</v>
      </c>
      <c r="E46">
        <f t="shared" si="2"/>
        <v>196</v>
      </c>
      <c r="F46" s="5">
        <v>19.989999999999998</v>
      </c>
      <c r="G46" s="6">
        <f t="shared" si="1"/>
        <v>3918.0399999999995</v>
      </c>
      <c r="H46">
        <v>1343324</v>
      </c>
      <c r="I46" t="s">
        <v>98</v>
      </c>
      <c r="J46" t="s">
        <v>67</v>
      </c>
      <c r="K46" t="s">
        <v>34</v>
      </c>
      <c r="L46" t="s">
        <v>68</v>
      </c>
      <c r="M46" t="s">
        <v>69</v>
      </c>
    </row>
    <row r="47" spans="1:13">
      <c r="A47">
        <v>19</v>
      </c>
      <c r="B47" t="s">
        <v>13</v>
      </c>
      <c r="C47">
        <v>14</v>
      </c>
      <c r="D47">
        <v>14</v>
      </c>
      <c r="E47">
        <f t="shared" si="2"/>
        <v>196</v>
      </c>
      <c r="F47" s="5">
        <v>19.989999999999998</v>
      </c>
      <c r="G47" s="6">
        <f t="shared" si="1"/>
        <v>3918.0399999999995</v>
      </c>
      <c r="H47">
        <v>1343324</v>
      </c>
      <c r="I47" t="s">
        <v>98</v>
      </c>
      <c r="J47" t="s">
        <v>67</v>
      </c>
      <c r="K47" t="s">
        <v>34</v>
      </c>
      <c r="L47" t="s">
        <v>68</v>
      </c>
      <c r="M47" t="s">
        <v>69</v>
      </c>
    </row>
    <row r="48" spans="1:13">
      <c r="A48">
        <v>20</v>
      </c>
      <c r="B48" t="s">
        <v>13</v>
      </c>
      <c r="C48">
        <v>14</v>
      </c>
      <c r="D48">
        <v>14</v>
      </c>
      <c r="E48">
        <f t="shared" si="2"/>
        <v>196</v>
      </c>
      <c r="F48" s="5">
        <v>19.989999999999998</v>
      </c>
      <c r="G48" s="6">
        <f t="shared" si="1"/>
        <v>3918.0399999999995</v>
      </c>
      <c r="H48">
        <v>1343324</v>
      </c>
      <c r="I48" t="s">
        <v>98</v>
      </c>
      <c r="J48" t="s">
        <v>67</v>
      </c>
      <c r="K48" t="s">
        <v>34</v>
      </c>
      <c r="L48" t="s">
        <v>68</v>
      </c>
      <c r="M48" t="s">
        <v>69</v>
      </c>
    </row>
    <row r="49" spans="1:13">
      <c r="A49">
        <v>21</v>
      </c>
      <c r="B49" t="s">
        <v>13</v>
      </c>
      <c r="C49">
        <v>12</v>
      </c>
      <c r="D49">
        <v>14</v>
      </c>
      <c r="E49">
        <f t="shared" si="2"/>
        <v>168</v>
      </c>
      <c r="F49" s="5">
        <v>19.989999999999998</v>
      </c>
      <c r="G49" s="6">
        <f t="shared" si="1"/>
        <v>3358.3199999999997</v>
      </c>
      <c r="H49">
        <v>1343324</v>
      </c>
      <c r="I49" t="s">
        <v>98</v>
      </c>
      <c r="J49" t="s">
        <v>67</v>
      </c>
      <c r="K49" t="s">
        <v>34</v>
      </c>
      <c r="L49" t="s">
        <v>68</v>
      </c>
      <c r="M49" t="s">
        <v>69</v>
      </c>
    </row>
    <row r="50" spans="1:13">
      <c r="A50">
        <v>6</v>
      </c>
      <c r="B50" t="s">
        <v>7</v>
      </c>
      <c r="C50">
        <v>9</v>
      </c>
      <c r="D50">
        <v>1</v>
      </c>
      <c r="E50">
        <f t="shared" si="2"/>
        <v>9</v>
      </c>
      <c r="F50" s="5">
        <v>58.99</v>
      </c>
      <c r="G50" s="6">
        <f t="shared" si="1"/>
        <v>530.91</v>
      </c>
      <c r="H50">
        <v>1348693</v>
      </c>
      <c r="J50" t="s">
        <v>46</v>
      </c>
      <c r="K50" t="s">
        <v>29</v>
      </c>
      <c r="L50" t="s">
        <v>47</v>
      </c>
    </row>
    <row r="51" spans="1:13">
      <c r="A51">
        <v>33</v>
      </c>
      <c r="B51" t="s">
        <v>38</v>
      </c>
      <c r="C51">
        <v>1</v>
      </c>
      <c r="D51">
        <v>40</v>
      </c>
      <c r="E51">
        <f t="shared" si="2"/>
        <v>40</v>
      </c>
      <c r="F51" s="5">
        <v>8.7899999999999991</v>
      </c>
      <c r="G51" s="6">
        <f t="shared" si="1"/>
        <v>351.59999999999997</v>
      </c>
      <c r="H51">
        <v>1342359</v>
      </c>
      <c r="J51" t="s">
        <v>88</v>
      </c>
      <c r="K51" t="s">
        <v>20</v>
      </c>
      <c r="L51" t="s">
        <v>89</v>
      </c>
    </row>
    <row r="52" spans="1:13">
      <c r="E52">
        <f>SUM(E3:E51)</f>
        <v>5396</v>
      </c>
      <c r="G52" s="6">
        <f>SUM(G3:G51)</f>
        <v>169688.50000000009</v>
      </c>
    </row>
    <row r="53" spans="1:13">
      <c r="G53" s="6">
        <f>SUM(G52)/E52</f>
        <v>31.447090437361023</v>
      </c>
    </row>
  </sheetData>
  <autoFilter ref="A2:M51"/>
  <phoneticPr fontId="1" type="noConversion"/>
  <hyperlinks>
    <hyperlink ref="I5" r:id="rId1"/>
    <hyperlink ref="I19" r:id="rId2"/>
    <hyperlink ref="I21" r:id="rId3"/>
    <hyperlink ref="I22" r:id="rId4"/>
    <hyperlink ref="I29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2024-11-05T16:20:22Z</dcterms:created>
  <dcterms:modified xsi:type="dcterms:W3CDTF">2025-01-24T10:14:20Z</dcterms:modified>
</cp:coreProperties>
</file>